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ářová\Documents\Dropbox\DSO\Shromáždění starostů\2022_6_16_Chválkov\"/>
    </mc:Choice>
  </mc:AlternateContent>
  <xr:revisionPtr revIDLastSave="0" documentId="13_ncr:1_{5C6F4388-E40B-4204-9687-C5C5D66D4D36}" xr6:coauthVersionLast="47" xr6:coauthVersionMax="47" xr10:uidLastSave="{00000000-0000-0000-0000-000000000000}"/>
  <bookViews>
    <workbookView xWindow="-120" yWindow="-120" windowWidth="29040" windowHeight="15990" xr2:uid="{013C886D-46D2-42FE-9CE8-32D1D34A9C17}"/>
  </bookViews>
  <sheets>
    <sheet name="Člen přísp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G3" i="2"/>
  <c r="E101" i="2"/>
  <c r="D14" i="2"/>
  <c r="E8" i="2" s="1"/>
  <c r="D7" i="2"/>
  <c r="E3" i="2" s="1"/>
  <c r="D80" i="2"/>
  <c r="E73" i="2" s="1"/>
  <c r="D72" i="2"/>
  <c r="E49" i="2" s="1"/>
  <c r="D48" i="2"/>
  <c r="E22" i="2" s="1"/>
  <c r="D21" i="2"/>
  <c r="E15" i="2" s="1"/>
</calcChain>
</file>

<file path=xl/sharedStrings.xml><?xml version="1.0" encoding="utf-8"?>
<sst xmlns="http://schemas.openxmlformats.org/spreadsheetml/2006/main" count="154" uniqueCount="97">
  <si>
    <t>Člen MAS</t>
  </si>
  <si>
    <t>Obec</t>
  </si>
  <si>
    <t>Variabilní symbol pro platbu</t>
  </si>
  <si>
    <t>Hořepnický region 
(4 obce)</t>
  </si>
  <si>
    <t>Arneštovice</t>
  </si>
  <si>
    <t>Bořetice</t>
  </si>
  <si>
    <t>Hořepník</t>
  </si>
  <si>
    <t>Rovná</t>
  </si>
  <si>
    <t>CELKEM</t>
  </si>
  <si>
    <t>Mikroregion Košeticko 
(6 obcí)</t>
  </si>
  <si>
    <t>Chyšná</t>
  </si>
  <si>
    <t>Chýstovice</t>
  </si>
  <si>
    <t>Košetice</t>
  </si>
  <si>
    <t>Křešín</t>
  </si>
  <si>
    <t>Martinice u Onšova</t>
  </si>
  <si>
    <t>Onšov</t>
  </si>
  <si>
    <t>Brána Vysočiny_x000D_
(6 obcí, všechny současně spadají do DSO Nová Lípa)</t>
  </si>
  <si>
    <t>Božejov</t>
  </si>
  <si>
    <t>Leskovice</t>
  </si>
  <si>
    <t>Moraveč</t>
  </si>
  <si>
    <t>Nová Cerekev</t>
  </si>
  <si>
    <t>Střítež</t>
  </si>
  <si>
    <t>Ústrašín</t>
  </si>
  <si>
    <t>DSO Nová Lípa_x000D_
(26 obcí, z toho 3 současně spadají do Sdružení Svidník a 6 do sdružení Brána Vysočiny)</t>
  </si>
  <si>
    <t>Bělá</t>
  </si>
  <si>
    <t>Bohdalín</t>
  </si>
  <si>
    <t>Bořetín</t>
  </si>
  <si>
    <t>Častrov</t>
  </si>
  <si>
    <t>Černovice</t>
  </si>
  <si>
    <t>Hojovice</t>
  </si>
  <si>
    <t>Horní Cerekev</t>
  </si>
  <si>
    <t>Horní Ves</t>
  </si>
  <si>
    <t>Kamenice nad Lipou</t>
  </si>
  <si>
    <t>Křeč</t>
  </si>
  <si>
    <t>Lhota-Vlasenice</t>
  </si>
  <si>
    <t>Mezná</t>
  </si>
  <si>
    <t>Mnich</t>
  </si>
  <si>
    <t>Počátky</t>
  </si>
  <si>
    <t>Polesí</t>
  </si>
  <si>
    <t>Rodinov</t>
  </si>
  <si>
    <t>Stojčín</t>
  </si>
  <si>
    <t>Včelnička</t>
  </si>
  <si>
    <t>Veselá</t>
  </si>
  <si>
    <t>Žirovnice</t>
  </si>
  <si>
    <t>SOM Stražiště
(23 obcí, z toho 3 obce současně spadají do Sdružení Svidník)</t>
  </si>
  <si>
    <t>Bratřice</t>
  </si>
  <si>
    <t>Cetoraz</t>
  </si>
  <si>
    <t>Čáslavsko</t>
  </si>
  <si>
    <t>Dobrá Voda u Pacova</t>
  </si>
  <si>
    <t>Důl</t>
  </si>
  <si>
    <t>Eš</t>
  </si>
  <si>
    <t>Kámen</t>
  </si>
  <si>
    <t>Lesná</t>
  </si>
  <si>
    <t>Lukavec</t>
  </si>
  <si>
    <t>Mezilesí</t>
  </si>
  <si>
    <t>Obrataň</t>
  </si>
  <si>
    <t>Pacov</t>
  </si>
  <si>
    <t>Pošná</t>
  </si>
  <si>
    <t>Salačova Lhota</t>
  </si>
  <si>
    <t>Samšín</t>
  </si>
  <si>
    <t>Těchobuz</t>
  </si>
  <si>
    <t>Útěchovice pod Stražištěm</t>
  </si>
  <si>
    <t>Velká Chyška</t>
  </si>
  <si>
    <t>Věžná</t>
  </si>
  <si>
    <t>Vyklantice</t>
  </si>
  <si>
    <t>Vysoká Lhota</t>
  </si>
  <si>
    <t>Zhořec</t>
  </si>
  <si>
    <t>Zlátenka</t>
  </si>
  <si>
    <t>Sdružení Svidník_x000D_
(7 obcí, z toho 3 současně spadají do SOM Stražiště a 3 do DSO Nová Lípa)</t>
  </si>
  <si>
    <t>Lidmaň</t>
  </si>
  <si>
    <t>-</t>
  </si>
  <si>
    <t>ZO ČSOP Pacov</t>
  </si>
  <si>
    <t>RADOVAN 21</t>
  </si>
  <si>
    <t>Počet obyvatel 
k 1. 1. 2022</t>
  </si>
  <si>
    <r>
      <t xml:space="preserve">Výše členského příspěvku 
</t>
    </r>
    <r>
      <rPr>
        <b/>
        <sz val="9"/>
        <rFont val="Calibri"/>
        <family val="2"/>
        <charset val="238"/>
        <scheme val="minor"/>
      </rPr>
      <t xml:space="preserve">- mikroregiony </t>
    </r>
    <r>
      <rPr>
        <b/>
        <i/>
        <sz val="9"/>
        <rFont val="Calibri"/>
        <family val="2"/>
        <charset val="238"/>
        <scheme val="minor"/>
      </rPr>
      <t>= 15 Kč na 1 obyvatele</t>
    </r>
    <r>
      <rPr>
        <b/>
        <sz val="9"/>
        <rFont val="Calibri"/>
        <family val="2"/>
        <charset val="238"/>
        <scheme val="minor"/>
      </rPr>
      <t xml:space="preserve">
- ostatní členové </t>
    </r>
    <r>
      <rPr>
        <b/>
        <i/>
        <sz val="9"/>
        <rFont val="Calibri"/>
        <family val="2"/>
        <charset val="238"/>
        <scheme val="minor"/>
      </rPr>
      <t>= 200 Kč na 1 člena</t>
    </r>
  </si>
  <si>
    <t>Dvořák Josef, Ing.</t>
  </si>
  <si>
    <t>Hodinka Jiří, Bc.</t>
  </si>
  <si>
    <t>Hlavinková Lucie, DiS.</t>
  </si>
  <si>
    <t>Holenda Petr</t>
  </si>
  <si>
    <t>Kořínková Dagmar</t>
  </si>
  <si>
    <t>Kratochvíl Radek</t>
  </si>
  <si>
    <t>Klimeš Dominik</t>
  </si>
  <si>
    <t>Charita Kamenice nad Lipou</t>
  </si>
  <si>
    <t>Štefl Karel, Mgr.</t>
  </si>
  <si>
    <t>Šrůtek Miroslav, RNDr.</t>
  </si>
  <si>
    <t>Starková Veronika, Ing.</t>
  </si>
  <si>
    <t>Novák Jakub, DiS.</t>
  </si>
  <si>
    <t>Vitovská Šárka, Mgr.</t>
  </si>
  <si>
    <t>Veleta Václav</t>
  </si>
  <si>
    <t>Tulachová Zdeňka, Bc.</t>
  </si>
  <si>
    <t>Zadražilová Eva</t>
  </si>
  <si>
    <t>VOD Jetřichovec, družstvo</t>
  </si>
  <si>
    <t>Bojanovský Josef</t>
  </si>
  <si>
    <t>Návrh rozpisu členských příspěvků - rok 2022</t>
  </si>
  <si>
    <t>Spoluúčast na projektu Zlepšení řídících a administrativních schopností MAS 5% z 14 mil. Kč (tzn. cca 700 tis. Kč)</t>
  </si>
  <si>
    <t>Počet obyv.</t>
  </si>
  <si>
    <t>Mikroregion/dobrovolný svazek obcí - člen Via rustica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</si>
</sst>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č&quot;"/>
    <numFmt numFmtId="165" formatCode="_-* #,##0_-;\-* #,##0_-;_-* &quot;-&quot;??_-;_-@_-"/>
  </numFmts>
  <fonts count="16" x14ac:knownFonts="1">
    <font>
      <sz val="10"/>
      <name val="Helv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Helv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/>
      <diagonal/>
    </border>
    <border>
      <left style="thin">
        <color indexed="64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ashed">
        <color rgb="FF000000"/>
      </right>
      <top style="dott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/>
      <diagonal/>
    </border>
    <border>
      <left style="dashed">
        <color rgb="FF000000"/>
      </left>
      <right/>
      <top style="dott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/>
    <xf numFmtId="3" fontId="14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5" xfId="0" applyFont="1" applyFill="1" applyBorder="1"/>
    <xf numFmtId="3" fontId="14" fillId="0" borderId="5" xfId="0" applyNumberFormat="1" applyFont="1" applyFill="1" applyBorder="1"/>
    <xf numFmtId="0" fontId="14" fillId="0" borderId="8" xfId="0" applyFont="1" applyFill="1" applyBorder="1"/>
    <xf numFmtId="3" fontId="14" fillId="0" borderId="8" xfId="0" applyNumberFormat="1" applyFont="1" applyFill="1" applyBorder="1"/>
    <xf numFmtId="0" fontId="7" fillId="0" borderId="10" xfId="0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/>
    <xf numFmtId="3" fontId="14" fillId="0" borderId="16" xfId="0" applyNumberFormat="1" applyFont="1" applyFill="1" applyBorder="1"/>
    <xf numFmtId="0" fontId="14" fillId="0" borderId="8" xfId="0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/>
    <xf numFmtId="3" fontId="14" fillId="0" borderId="25" xfId="0" applyNumberFormat="1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7" fillId="0" borderId="27" xfId="0" applyFont="1" applyFill="1" applyBorder="1"/>
    <xf numFmtId="3" fontId="7" fillId="0" borderId="21" xfId="0" applyNumberFormat="1" applyFont="1" applyFill="1" applyBorder="1"/>
    <xf numFmtId="0" fontId="14" fillId="0" borderId="25" xfId="0" applyFont="1" applyFill="1" applyBorder="1"/>
    <xf numFmtId="0" fontId="14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center"/>
    </xf>
    <xf numFmtId="164" fontId="7" fillId="0" borderId="45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3" fillId="0" borderId="0" xfId="1" applyNumberFormat="1" applyFont="1"/>
    <xf numFmtId="165" fontId="10" fillId="0" borderId="0" xfId="1" applyNumberFormat="1" applyFont="1"/>
    <xf numFmtId="0" fontId="1" fillId="0" borderId="0" xfId="0" applyFont="1" applyFill="1" applyBorder="1" applyAlignment="1">
      <alignment vertical="center" wrapText="1"/>
    </xf>
    <xf numFmtId="165" fontId="3" fillId="0" borderId="46" xfId="1" applyNumberFormat="1" applyFont="1" applyBorder="1"/>
    <xf numFmtId="165" fontId="3" fillId="0" borderId="0" xfId="1" applyNumberFormat="1" applyFont="1" applyBorder="1"/>
    <xf numFmtId="0" fontId="4" fillId="0" borderId="0" xfId="0" applyFont="1" applyBorder="1"/>
    <xf numFmtId="0" fontId="3" fillId="0" borderId="0" xfId="0" applyFont="1" applyBorder="1"/>
    <xf numFmtId="165" fontId="3" fillId="2" borderId="46" xfId="1" applyNumberFormat="1" applyFont="1" applyFill="1" applyBorder="1"/>
    <xf numFmtId="165" fontId="10" fillId="0" borderId="46" xfId="1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A997-1AD8-4E4D-82CE-F1113A5DB542}">
  <dimension ref="A1:P102"/>
  <sheetViews>
    <sheetView tabSelected="1" view="pageLayout" topLeftCell="A19" zoomScaleNormal="130" workbookViewId="0">
      <selection activeCell="E22" sqref="E22:E48"/>
    </sheetView>
  </sheetViews>
  <sheetFormatPr defaultColWidth="8.85546875" defaultRowHeight="15.75" x14ac:dyDescent="0.25"/>
  <cols>
    <col min="1" max="1" width="3.140625" style="16" bestFit="1" customWidth="1"/>
    <col min="2" max="2" width="24.5703125" style="17" customWidth="1"/>
    <col min="3" max="3" width="24.85546875" style="18" bestFit="1" customWidth="1"/>
    <col min="4" max="4" width="10.140625" style="18" customWidth="1"/>
    <col min="5" max="5" width="24.5703125" style="20" customWidth="1"/>
    <col min="6" max="6" width="10.5703125" style="21" customWidth="1"/>
    <col min="7" max="7" width="14.28515625" style="62" bestFit="1" customWidth="1"/>
    <col min="8" max="8" width="8.85546875" style="1"/>
    <col min="9" max="9" width="8.85546875" style="2"/>
    <col min="10" max="11" width="8.85546875" style="3"/>
    <col min="12" max="16384" width="8.85546875" style="4"/>
  </cols>
  <sheetData>
    <row r="1" spans="1:16" ht="18.75" x14ac:dyDescent="0.25">
      <c r="A1" s="111" t="s">
        <v>93</v>
      </c>
      <c r="B1" s="111"/>
      <c r="C1" s="111"/>
      <c r="D1" s="111"/>
      <c r="E1" s="111"/>
      <c r="F1" s="111"/>
    </row>
    <row r="2" spans="1:16" s="10" customFormat="1" ht="63" x14ac:dyDescent="0.2">
      <c r="A2" s="5"/>
      <c r="B2" s="6" t="s">
        <v>0</v>
      </c>
      <c r="C2" s="6" t="s">
        <v>1</v>
      </c>
      <c r="D2" s="7" t="s">
        <v>73</v>
      </c>
      <c r="E2" s="8" t="s">
        <v>74</v>
      </c>
      <c r="F2" s="9" t="s">
        <v>2</v>
      </c>
      <c r="G2" s="70" t="s">
        <v>95</v>
      </c>
      <c r="H2" s="71" t="s">
        <v>96</v>
      </c>
      <c r="I2" s="72"/>
      <c r="J2" s="72"/>
      <c r="K2" s="72"/>
      <c r="L2" s="72"/>
      <c r="M2" s="72"/>
      <c r="N2" s="72"/>
      <c r="O2" s="72"/>
      <c r="P2" s="73"/>
    </row>
    <row r="3" spans="1:16" ht="57" customHeight="1" x14ac:dyDescent="0.25">
      <c r="A3" s="112">
        <v>1</v>
      </c>
      <c r="B3" s="93" t="s">
        <v>3</v>
      </c>
      <c r="C3" s="22" t="s">
        <v>4</v>
      </c>
      <c r="D3" s="23">
        <v>85</v>
      </c>
      <c r="E3" s="89">
        <f>D7*15</f>
        <v>12885</v>
      </c>
      <c r="F3" s="92">
        <v>12022</v>
      </c>
      <c r="G3" s="65">
        <f>D7</f>
        <v>859</v>
      </c>
      <c r="H3" s="74" t="s">
        <v>3</v>
      </c>
      <c r="I3" s="74"/>
      <c r="J3" s="74"/>
      <c r="K3" s="74"/>
      <c r="L3" s="74"/>
      <c r="M3" s="74"/>
      <c r="N3" s="74"/>
      <c r="O3" s="74"/>
      <c r="P3" s="74"/>
    </row>
    <row r="4" spans="1:16" ht="37.5" customHeight="1" x14ac:dyDescent="0.25">
      <c r="A4" s="113"/>
      <c r="B4" s="94"/>
      <c r="C4" s="24" t="s">
        <v>5</v>
      </c>
      <c r="D4" s="25">
        <v>80</v>
      </c>
      <c r="E4" s="90"/>
      <c r="F4" s="92"/>
      <c r="G4" s="65">
        <f>D14</f>
        <v>1312</v>
      </c>
      <c r="H4" s="80" t="s">
        <v>9</v>
      </c>
      <c r="I4" s="80"/>
      <c r="J4" s="80"/>
      <c r="K4" s="80"/>
      <c r="L4" s="80"/>
      <c r="M4" s="80"/>
      <c r="N4" s="80"/>
      <c r="O4" s="80"/>
      <c r="P4" s="80"/>
    </row>
    <row r="5" spans="1:16" ht="39" customHeight="1" x14ac:dyDescent="0.25">
      <c r="A5" s="113"/>
      <c r="B5" s="94"/>
      <c r="C5" s="24" t="s">
        <v>6</v>
      </c>
      <c r="D5" s="25">
        <v>635</v>
      </c>
      <c r="E5" s="90"/>
      <c r="F5" s="92"/>
      <c r="G5" s="65">
        <f>D21</f>
        <v>2439</v>
      </c>
      <c r="H5" s="76" t="s">
        <v>16</v>
      </c>
      <c r="I5" s="77"/>
      <c r="J5" s="77"/>
      <c r="K5" s="77"/>
      <c r="L5" s="77"/>
      <c r="M5" s="77"/>
      <c r="N5" s="77"/>
      <c r="O5" s="77"/>
      <c r="P5" s="78"/>
    </row>
    <row r="6" spans="1:16" ht="39" customHeight="1" x14ac:dyDescent="0.25">
      <c r="A6" s="113"/>
      <c r="B6" s="94"/>
      <c r="C6" s="24" t="s">
        <v>7</v>
      </c>
      <c r="D6" s="25">
        <v>59</v>
      </c>
      <c r="E6" s="90"/>
      <c r="F6" s="92"/>
      <c r="G6" s="65">
        <f>D48</f>
        <v>15638</v>
      </c>
      <c r="H6" s="75" t="s">
        <v>23</v>
      </c>
      <c r="I6" s="75"/>
      <c r="J6" s="75"/>
      <c r="K6" s="75"/>
      <c r="L6" s="75"/>
      <c r="M6" s="75"/>
      <c r="N6" s="75"/>
      <c r="O6" s="75"/>
      <c r="P6" s="75"/>
    </row>
    <row r="7" spans="1:16" ht="34.5" customHeight="1" x14ac:dyDescent="0.25">
      <c r="A7" s="113"/>
      <c r="B7" s="94"/>
      <c r="C7" s="26" t="s">
        <v>8</v>
      </c>
      <c r="D7" s="27">
        <f>SUM(D3:D6)</f>
        <v>859</v>
      </c>
      <c r="E7" s="90"/>
      <c r="F7" s="92"/>
      <c r="G7" s="65">
        <f>D72</f>
        <v>9005</v>
      </c>
      <c r="H7" s="75" t="s">
        <v>44</v>
      </c>
      <c r="I7" s="75"/>
      <c r="J7" s="75"/>
      <c r="K7" s="75"/>
      <c r="L7" s="75"/>
      <c r="M7" s="75"/>
      <c r="N7" s="75"/>
      <c r="O7" s="75"/>
      <c r="P7" s="75"/>
    </row>
    <row r="8" spans="1:16" ht="39" customHeight="1" x14ac:dyDescent="0.25">
      <c r="A8" s="105">
        <v>2</v>
      </c>
      <c r="B8" s="106" t="s">
        <v>9</v>
      </c>
      <c r="C8" s="22" t="s">
        <v>10</v>
      </c>
      <c r="D8" s="23">
        <v>101</v>
      </c>
      <c r="E8" s="109">
        <f>D14*15</f>
        <v>19680</v>
      </c>
      <c r="F8" s="92">
        <v>22022</v>
      </c>
      <c r="G8" s="65">
        <f>D80</f>
        <v>275</v>
      </c>
      <c r="H8" s="75" t="s">
        <v>68</v>
      </c>
      <c r="I8" s="75"/>
      <c r="J8" s="75"/>
      <c r="K8" s="75"/>
      <c r="L8" s="75"/>
      <c r="M8" s="75"/>
      <c r="N8" s="75"/>
      <c r="O8" s="75"/>
      <c r="P8" s="75"/>
    </row>
    <row r="9" spans="1:16" ht="45" customHeight="1" x14ac:dyDescent="0.25">
      <c r="A9" s="84"/>
      <c r="B9" s="107"/>
      <c r="C9" s="24" t="s">
        <v>11</v>
      </c>
      <c r="D9" s="25">
        <v>42</v>
      </c>
      <c r="E9" s="110"/>
      <c r="F9" s="103"/>
      <c r="G9" s="69">
        <f>SUM(G3:G8)</f>
        <v>29528</v>
      </c>
      <c r="H9" s="79" t="s">
        <v>94</v>
      </c>
      <c r="I9" s="79"/>
      <c r="J9" s="79"/>
      <c r="K9" s="79"/>
      <c r="L9" s="79"/>
      <c r="M9" s="79"/>
      <c r="N9" s="79"/>
      <c r="O9" s="79"/>
      <c r="P9" s="79"/>
    </row>
    <row r="10" spans="1:16" x14ac:dyDescent="0.25">
      <c r="A10" s="84"/>
      <c r="B10" s="107"/>
      <c r="C10" s="24" t="s">
        <v>12</v>
      </c>
      <c r="D10" s="25">
        <v>721</v>
      </c>
      <c r="E10" s="110"/>
      <c r="F10" s="103"/>
      <c r="G10" s="66"/>
      <c r="H10" s="64"/>
      <c r="I10" s="67"/>
    </row>
    <row r="11" spans="1:16" x14ac:dyDescent="0.25">
      <c r="A11" s="84"/>
      <c r="B11" s="107"/>
      <c r="C11" s="24" t="s">
        <v>13</v>
      </c>
      <c r="D11" s="25">
        <v>163</v>
      </c>
      <c r="E11" s="110"/>
      <c r="F11" s="103"/>
      <c r="G11" s="66"/>
      <c r="H11" s="64"/>
      <c r="I11" s="67"/>
    </row>
    <row r="12" spans="1:16" x14ac:dyDescent="0.25">
      <c r="A12" s="84"/>
      <c r="B12" s="107"/>
      <c r="C12" s="24" t="s">
        <v>14</v>
      </c>
      <c r="D12" s="25">
        <v>55</v>
      </c>
      <c r="E12" s="110"/>
      <c r="F12" s="103"/>
      <c r="G12" s="66"/>
      <c r="H12" s="64"/>
      <c r="I12" s="67"/>
    </row>
    <row r="13" spans="1:16" x14ac:dyDescent="0.25">
      <c r="A13" s="84"/>
      <c r="B13" s="107"/>
      <c r="C13" s="24" t="s">
        <v>15</v>
      </c>
      <c r="D13" s="25">
        <v>230</v>
      </c>
      <c r="E13" s="110"/>
      <c r="F13" s="103"/>
      <c r="G13" s="66"/>
      <c r="H13" s="64"/>
      <c r="I13" s="67"/>
    </row>
    <row r="14" spans="1:16" x14ac:dyDescent="0.25">
      <c r="A14" s="85"/>
      <c r="B14" s="108"/>
      <c r="C14" s="28" t="s">
        <v>8</v>
      </c>
      <c r="D14" s="29">
        <f>SUM(D8:D13)</f>
        <v>1312</v>
      </c>
      <c r="E14" s="110"/>
      <c r="F14" s="103"/>
      <c r="G14" s="66"/>
      <c r="H14" s="64"/>
      <c r="I14" s="67"/>
    </row>
    <row r="15" spans="1:16" x14ac:dyDescent="0.25">
      <c r="A15" s="96">
        <v>3</v>
      </c>
      <c r="B15" s="99" t="s">
        <v>16</v>
      </c>
      <c r="C15" s="30" t="s">
        <v>17</v>
      </c>
      <c r="D15" s="31">
        <v>623</v>
      </c>
      <c r="E15" s="101">
        <f>D21*15</f>
        <v>36585</v>
      </c>
      <c r="F15" s="103">
        <v>32022</v>
      </c>
      <c r="G15" s="66"/>
      <c r="H15" s="64"/>
      <c r="I15" s="67"/>
    </row>
    <row r="16" spans="1:16" x14ac:dyDescent="0.25">
      <c r="A16" s="97"/>
      <c r="B16" s="94"/>
      <c r="C16" s="24" t="s">
        <v>18</v>
      </c>
      <c r="D16" s="25">
        <v>110</v>
      </c>
      <c r="E16" s="90"/>
      <c r="F16" s="103"/>
      <c r="G16" s="66"/>
      <c r="H16" s="64"/>
      <c r="I16" s="67"/>
    </row>
    <row r="17" spans="1:16" s="2" customFormat="1" x14ac:dyDescent="0.25">
      <c r="A17" s="97"/>
      <c r="B17" s="94"/>
      <c r="C17" s="24" t="s">
        <v>19</v>
      </c>
      <c r="D17" s="25">
        <v>198</v>
      </c>
      <c r="E17" s="90"/>
      <c r="F17" s="103"/>
      <c r="G17" s="66"/>
      <c r="H17" s="64"/>
      <c r="I17" s="67"/>
      <c r="J17" s="3"/>
      <c r="K17" s="3"/>
      <c r="L17" s="4"/>
      <c r="M17" s="4"/>
      <c r="N17" s="4"/>
      <c r="O17" s="4"/>
      <c r="P17" s="4"/>
    </row>
    <row r="18" spans="1:16" s="2" customFormat="1" x14ac:dyDescent="0.25">
      <c r="A18" s="97"/>
      <c r="B18" s="94"/>
      <c r="C18" s="32" t="s">
        <v>20</v>
      </c>
      <c r="D18" s="33">
        <v>1138</v>
      </c>
      <c r="E18" s="90"/>
      <c r="F18" s="103"/>
      <c r="G18" s="66"/>
      <c r="H18" s="64"/>
      <c r="I18" s="67"/>
      <c r="J18" s="3"/>
      <c r="K18" s="3"/>
      <c r="L18" s="4"/>
      <c r="M18" s="4"/>
      <c r="N18" s="4"/>
      <c r="O18" s="4"/>
      <c r="P18" s="4"/>
    </row>
    <row r="19" spans="1:16" s="2" customFormat="1" x14ac:dyDescent="0.25">
      <c r="A19" s="97"/>
      <c r="B19" s="94"/>
      <c r="C19" s="24" t="s">
        <v>21</v>
      </c>
      <c r="D19" s="25">
        <v>101</v>
      </c>
      <c r="E19" s="90"/>
      <c r="F19" s="103"/>
      <c r="G19" s="66"/>
      <c r="H19" s="64"/>
      <c r="I19" s="67"/>
      <c r="J19" s="3"/>
      <c r="K19" s="3"/>
      <c r="L19" s="4"/>
      <c r="M19" s="4"/>
      <c r="N19" s="4"/>
      <c r="O19" s="4"/>
      <c r="P19" s="4"/>
    </row>
    <row r="20" spans="1:16" s="2" customFormat="1" x14ac:dyDescent="0.25">
      <c r="A20" s="97"/>
      <c r="B20" s="94"/>
      <c r="C20" s="24" t="s">
        <v>22</v>
      </c>
      <c r="D20" s="25">
        <v>269</v>
      </c>
      <c r="E20" s="90"/>
      <c r="F20" s="103"/>
      <c r="G20" s="66"/>
      <c r="H20" s="64"/>
      <c r="I20" s="67"/>
      <c r="J20" s="3"/>
      <c r="K20" s="3"/>
      <c r="L20" s="4"/>
      <c r="M20" s="4"/>
      <c r="N20" s="4"/>
      <c r="O20" s="4"/>
      <c r="P20" s="4"/>
    </row>
    <row r="21" spans="1:16" s="2" customFormat="1" x14ac:dyDescent="0.25">
      <c r="A21" s="98"/>
      <c r="B21" s="100"/>
      <c r="C21" s="34" t="s">
        <v>8</v>
      </c>
      <c r="D21" s="35">
        <f>SUM(D15:D20)</f>
        <v>2439</v>
      </c>
      <c r="E21" s="102"/>
      <c r="F21" s="103"/>
      <c r="G21" s="66"/>
      <c r="H21" s="64"/>
      <c r="I21" s="67"/>
      <c r="J21" s="3"/>
      <c r="K21" s="3"/>
      <c r="L21" s="4"/>
      <c r="M21" s="4"/>
      <c r="N21" s="4"/>
      <c r="O21" s="4"/>
      <c r="P21" s="4"/>
    </row>
    <row r="22" spans="1:16" s="2" customFormat="1" ht="15.75" customHeight="1" x14ac:dyDescent="0.25">
      <c r="A22" s="104">
        <v>4</v>
      </c>
      <c r="B22" s="87" t="s">
        <v>23</v>
      </c>
      <c r="C22" s="36" t="s">
        <v>24</v>
      </c>
      <c r="D22" s="37">
        <v>52</v>
      </c>
      <c r="E22" s="90">
        <f>D48*15</f>
        <v>234570</v>
      </c>
      <c r="F22" s="103">
        <v>42022</v>
      </c>
      <c r="G22" s="66"/>
      <c r="H22" s="64"/>
      <c r="I22" s="67"/>
      <c r="J22" s="3"/>
      <c r="K22" s="3"/>
      <c r="L22" s="4"/>
      <c r="M22" s="4"/>
      <c r="N22" s="4"/>
      <c r="O22" s="4"/>
      <c r="P22" s="4"/>
    </row>
    <row r="23" spans="1:16" s="2" customFormat="1" x14ac:dyDescent="0.25">
      <c r="A23" s="84"/>
      <c r="B23" s="87"/>
      <c r="C23" s="38" t="s">
        <v>25</v>
      </c>
      <c r="D23" s="25">
        <v>170</v>
      </c>
      <c r="E23" s="90"/>
      <c r="F23" s="103"/>
      <c r="G23" s="66"/>
      <c r="H23" s="64"/>
      <c r="I23" s="67"/>
      <c r="J23" s="3"/>
      <c r="K23" s="3"/>
      <c r="L23" s="4"/>
      <c r="M23" s="4"/>
      <c r="N23" s="4"/>
      <c r="O23" s="4"/>
      <c r="P23" s="4"/>
    </row>
    <row r="24" spans="1:16" s="2" customFormat="1" x14ac:dyDescent="0.25">
      <c r="A24" s="84"/>
      <c r="B24" s="87"/>
      <c r="C24" s="38" t="s">
        <v>26</v>
      </c>
      <c r="D24" s="25">
        <v>112</v>
      </c>
      <c r="E24" s="90"/>
      <c r="F24" s="103"/>
      <c r="G24" s="66"/>
      <c r="H24" s="64"/>
      <c r="I24" s="67"/>
      <c r="J24" s="3"/>
      <c r="K24" s="3"/>
      <c r="L24" s="4"/>
      <c r="M24" s="4"/>
      <c r="N24" s="4"/>
      <c r="O24" s="4"/>
      <c r="P24" s="4"/>
    </row>
    <row r="25" spans="1:16" s="2" customFormat="1" x14ac:dyDescent="0.25">
      <c r="A25" s="84"/>
      <c r="B25" s="87"/>
      <c r="C25" s="38" t="s">
        <v>17</v>
      </c>
      <c r="D25" s="31">
        <v>0</v>
      </c>
      <c r="E25" s="90"/>
      <c r="F25" s="103"/>
      <c r="G25" s="66"/>
      <c r="H25" s="64"/>
      <c r="I25" s="67"/>
      <c r="J25" s="3"/>
      <c r="K25" s="3"/>
      <c r="L25" s="4"/>
      <c r="M25" s="4"/>
      <c r="N25" s="4"/>
      <c r="O25" s="4"/>
      <c r="P25" s="4"/>
    </row>
    <row r="26" spans="1:16" s="2" customFormat="1" x14ac:dyDescent="0.25">
      <c r="A26" s="84"/>
      <c r="B26" s="87"/>
      <c r="C26" s="38" t="s">
        <v>27</v>
      </c>
      <c r="D26" s="25">
        <v>623</v>
      </c>
      <c r="E26" s="90"/>
      <c r="F26" s="103"/>
      <c r="G26" s="66"/>
      <c r="H26" s="64"/>
      <c r="I26" s="67"/>
      <c r="J26" s="3"/>
      <c r="K26" s="3"/>
      <c r="L26" s="4"/>
      <c r="M26" s="4"/>
      <c r="N26" s="4"/>
      <c r="O26" s="4"/>
      <c r="P26" s="4"/>
    </row>
    <row r="27" spans="1:16" s="2" customFormat="1" x14ac:dyDescent="0.25">
      <c r="A27" s="84"/>
      <c r="B27" s="87"/>
      <c r="C27" s="38" t="s">
        <v>28</v>
      </c>
      <c r="D27" s="25">
        <v>1750</v>
      </c>
      <c r="E27" s="90"/>
      <c r="F27" s="103"/>
      <c r="G27" s="66"/>
      <c r="H27" s="64"/>
      <c r="I27" s="67"/>
      <c r="J27" s="3"/>
      <c r="K27" s="3"/>
      <c r="L27" s="4"/>
      <c r="M27" s="4"/>
      <c r="N27" s="4"/>
      <c r="O27" s="4"/>
      <c r="P27" s="4"/>
    </row>
    <row r="28" spans="1:16" s="2" customFormat="1" x14ac:dyDescent="0.25">
      <c r="A28" s="84"/>
      <c r="B28" s="87"/>
      <c r="C28" s="38" t="s">
        <v>29</v>
      </c>
      <c r="D28" s="25">
        <v>76</v>
      </c>
      <c r="E28" s="90"/>
      <c r="F28" s="103"/>
      <c r="G28" s="66"/>
      <c r="H28" s="64"/>
      <c r="I28" s="67"/>
      <c r="J28" s="3"/>
      <c r="K28" s="3"/>
      <c r="L28" s="4"/>
      <c r="M28" s="4"/>
      <c r="N28" s="4"/>
      <c r="O28" s="4"/>
      <c r="P28" s="4"/>
    </row>
    <row r="29" spans="1:16" s="2" customFormat="1" x14ac:dyDescent="0.25">
      <c r="A29" s="84"/>
      <c r="B29" s="87"/>
      <c r="C29" s="39" t="s">
        <v>30</v>
      </c>
      <c r="D29" s="40">
        <v>1786</v>
      </c>
      <c r="E29" s="90"/>
      <c r="F29" s="103"/>
      <c r="G29" s="66"/>
      <c r="H29" s="64"/>
      <c r="I29" s="67"/>
      <c r="J29" s="3"/>
      <c r="K29" s="3"/>
      <c r="L29" s="4"/>
      <c r="M29" s="4"/>
      <c r="N29" s="4"/>
      <c r="O29" s="4"/>
      <c r="P29" s="4"/>
    </row>
    <row r="30" spans="1:16" s="2" customFormat="1" x14ac:dyDescent="0.25">
      <c r="A30" s="84"/>
      <c r="B30" s="87"/>
      <c r="C30" s="38" t="s">
        <v>31</v>
      </c>
      <c r="D30" s="25">
        <v>320</v>
      </c>
      <c r="E30" s="90"/>
      <c r="F30" s="103"/>
      <c r="G30" s="66"/>
      <c r="H30" s="64"/>
      <c r="I30" s="67"/>
      <c r="J30" s="3"/>
      <c r="K30" s="3"/>
      <c r="L30" s="4"/>
      <c r="M30" s="4"/>
      <c r="N30" s="4"/>
      <c r="O30" s="4"/>
      <c r="P30" s="4"/>
    </row>
    <row r="31" spans="1:16" s="2" customFormat="1" x14ac:dyDescent="0.25">
      <c r="A31" s="84"/>
      <c r="B31" s="87"/>
      <c r="C31" s="38" t="s">
        <v>32</v>
      </c>
      <c r="D31" s="25">
        <v>3634</v>
      </c>
      <c r="E31" s="90"/>
      <c r="F31" s="103"/>
      <c r="G31" s="66"/>
      <c r="H31" s="64"/>
      <c r="I31" s="67"/>
      <c r="J31" s="3"/>
      <c r="K31" s="3"/>
      <c r="L31" s="4"/>
      <c r="M31" s="4"/>
      <c r="N31" s="4"/>
      <c r="O31" s="4"/>
      <c r="P31" s="4"/>
    </row>
    <row r="32" spans="1:16" s="2" customFormat="1" x14ac:dyDescent="0.25">
      <c r="A32" s="84"/>
      <c r="B32" s="87"/>
      <c r="C32" s="38" t="s">
        <v>33</v>
      </c>
      <c r="D32" s="25">
        <v>231</v>
      </c>
      <c r="E32" s="90"/>
      <c r="F32" s="103"/>
      <c r="G32" s="66"/>
      <c r="H32" s="64"/>
      <c r="I32" s="67"/>
      <c r="J32" s="3"/>
      <c r="K32" s="3"/>
      <c r="L32" s="4"/>
      <c r="M32" s="4"/>
      <c r="N32" s="4"/>
      <c r="O32" s="4"/>
      <c r="P32" s="4"/>
    </row>
    <row r="33" spans="1:16" s="2" customFormat="1" x14ac:dyDescent="0.25">
      <c r="A33" s="84"/>
      <c r="B33" s="87"/>
      <c r="C33" s="38" t="s">
        <v>18</v>
      </c>
      <c r="D33" s="25">
        <v>0</v>
      </c>
      <c r="E33" s="90"/>
      <c r="F33" s="103"/>
      <c r="G33" s="66"/>
      <c r="H33" s="68"/>
      <c r="I33" s="67"/>
      <c r="J33" s="3"/>
      <c r="K33" s="3"/>
      <c r="L33" s="4"/>
      <c r="M33" s="4"/>
      <c r="N33" s="4"/>
      <c r="O33" s="4"/>
      <c r="P33" s="4"/>
    </row>
    <row r="34" spans="1:16" s="2" customFormat="1" ht="15.75" customHeight="1" x14ac:dyDescent="0.25">
      <c r="A34" s="84"/>
      <c r="B34" s="87"/>
      <c r="C34" s="38" t="s">
        <v>34</v>
      </c>
      <c r="D34" s="25">
        <v>100</v>
      </c>
      <c r="E34" s="90"/>
      <c r="F34" s="92"/>
      <c r="G34" s="62"/>
      <c r="H34" s="1"/>
      <c r="J34" s="3"/>
      <c r="K34" s="3"/>
      <c r="L34" s="4"/>
      <c r="M34" s="4"/>
      <c r="N34" s="4"/>
      <c r="O34" s="4"/>
      <c r="P34" s="4"/>
    </row>
    <row r="35" spans="1:16" s="2" customFormat="1" x14ac:dyDescent="0.25">
      <c r="A35" s="84"/>
      <c r="B35" s="87"/>
      <c r="C35" s="38" t="s">
        <v>35</v>
      </c>
      <c r="D35" s="25">
        <v>150</v>
      </c>
      <c r="E35" s="90"/>
      <c r="F35" s="92"/>
      <c r="G35" s="62"/>
      <c r="H35" s="1"/>
      <c r="J35" s="3"/>
      <c r="K35" s="3"/>
      <c r="L35" s="4"/>
      <c r="M35" s="4"/>
      <c r="N35" s="4"/>
      <c r="O35" s="4"/>
      <c r="P35" s="4"/>
    </row>
    <row r="36" spans="1:16" s="2" customFormat="1" x14ac:dyDescent="0.25">
      <c r="A36" s="84"/>
      <c r="B36" s="87"/>
      <c r="C36" s="38" t="s">
        <v>36</v>
      </c>
      <c r="D36" s="25">
        <v>405</v>
      </c>
      <c r="E36" s="90"/>
      <c r="F36" s="92"/>
      <c r="G36" s="62"/>
      <c r="H36" s="1"/>
      <c r="J36" s="3"/>
      <c r="K36" s="3"/>
      <c r="L36" s="4"/>
      <c r="M36" s="4"/>
      <c r="N36" s="4"/>
      <c r="O36" s="4"/>
      <c r="P36" s="4"/>
    </row>
    <row r="37" spans="1:16" s="2" customFormat="1" x14ac:dyDescent="0.25">
      <c r="A37" s="84"/>
      <c r="B37" s="87"/>
      <c r="C37" s="38" t="s">
        <v>19</v>
      </c>
      <c r="D37" s="25">
        <v>0</v>
      </c>
      <c r="E37" s="90"/>
      <c r="F37" s="92"/>
      <c r="G37" s="62"/>
      <c r="H37" s="1"/>
      <c r="J37" s="3"/>
      <c r="K37" s="3"/>
      <c r="L37" s="4"/>
      <c r="M37" s="4"/>
      <c r="N37" s="4"/>
      <c r="O37" s="4"/>
      <c r="P37" s="4"/>
    </row>
    <row r="38" spans="1:16" s="2" customFormat="1" x14ac:dyDescent="0.25">
      <c r="A38" s="84"/>
      <c r="B38" s="87"/>
      <c r="C38" s="41" t="s">
        <v>20</v>
      </c>
      <c r="D38" s="33">
        <v>0</v>
      </c>
      <c r="E38" s="90"/>
      <c r="F38" s="92"/>
      <c r="G38" s="62"/>
      <c r="H38" s="1"/>
      <c r="J38" s="3"/>
      <c r="K38" s="3"/>
      <c r="L38" s="4"/>
      <c r="M38" s="4"/>
      <c r="N38" s="4"/>
      <c r="O38" s="4"/>
      <c r="P38" s="4"/>
    </row>
    <row r="39" spans="1:16" s="2" customFormat="1" x14ac:dyDescent="0.25">
      <c r="A39" s="84"/>
      <c r="B39" s="87"/>
      <c r="C39" s="38" t="s">
        <v>37</v>
      </c>
      <c r="D39" s="25">
        <v>2465</v>
      </c>
      <c r="E39" s="90"/>
      <c r="F39" s="92"/>
      <c r="G39" s="62"/>
      <c r="H39" s="1"/>
      <c r="J39" s="3"/>
      <c r="K39" s="3"/>
      <c r="L39" s="4"/>
      <c r="M39" s="4"/>
      <c r="N39" s="4"/>
      <c r="O39" s="4"/>
      <c r="P39" s="4"/>
    </row>
    <row r="40" spans="1:16" s="2" customFormat="1" x14ac:dyDescent="0.25">
      <c r="A40" s="84"/>
      <c r="B40" s="87"/>
      <c r="C40" s="38" t="s">
        <v>38</v>
      </c>
      <c r="D40" s="25">
        <v>100</v>
      </c>
      <c r="E40" s="90"/>
      <c r="F40" s="92"/>
      <c r="G40" s="62"/>
      <c r="H40" s="1"/>
      <c r="J40" s="3"/>
      <c r="K40" s="3"/>
      <c r="L40" s="4"/>
      <c r="M40" s="4"/>
      <c r="N40" s="4"/>
      <c r="O40" s="4"/>
      <c r="P40" s="4"/>
    </row>
    <row r="41" spans="1:16" s="2" customFormat="1" x14ac:dyDescent="0.25">
      <c r="A41" s="84"/>
      <c r="B41" s="87"/>
      <c r="C41" s="38" t="s">
        <v>39</v>
      </c>
      <c r="D41" s="25">
        <v>222</v>
      </c>
      <c r="E41" s="90"/>
      <c r="F41" s="92"/>
      <c r="G41" s="62"/>
      <c r="H41" s="1"/>
      <c r="J41" s="3"/>
      <c r="K41" s="3"/>
      <c r="L41" s="4"/>
      <c r="M41" s="4"/>
      <c r="N41" s="4"/>
      <c r="O41" s="4"/>
      <c r="P41" s="4"/>
    </row>
    <row r="42" spans="1:16" s="2" customFormat="1" x14ac:dyDescent="0.25">
      <c r="A42" s="84"/>
      <c r="B42" s="87"/>
      <c r="C42" s="38" t="s">
        <v>40</v>
      </c>
      <c r="D42" s="25">
        <v>110</v>
      </c>
      <c r="E42" s="90"/>
      <c r="F42" s="92"/>
      <c r="G42" s="62"/>
      <c r="H42" s="1"/>
      <c r="J42" s="3"/>
      <c r="K42" s="3"/>
      <c r="L42" s="4"/>
      <c r="M42" s="4"/>
      <c r="N42" s="4"/>
      <c r="O42" s="4"/>
      <c r="P42" s="4"/>
    </row>
    <row r="43" spans="1:16" s="2" customFormat="1" x14ac:dyDescent="0.25">
      <c r="A43" s="84"/>
      <c r="B43" s="87"/>
      <c r="C43" s="38" t="s">
        <v>21</v>
      </c>
      <c r="D43" s="25">
        <v>0</v>
      </c>
      <c r="E43" s="90"/>
      <c r="F43" s="92"/>
      <c r="G43" s="62"/>
      <c r="H43" s="1"/>
      <c r="J43" s="3"/>
      <c r="K43" s="3"/>
      <c r="L43" s="4"/>
      <c r="M43" s="4"/>
      <c r="N43" s="4"/>
      <c r="O43" s="4"/>
      <c r="P43" s="4"/>
    </row>
    <row r="44" spans="1:16" s="2" customFormat="1" x14ac:dyDescent="0.25">
      <c r="A44" s="84"/>
      <c r="B44" s="87"/>
      <c r="C44" s="38" t="s">
        <v>22</v>
      </c>
      <c r="D44" s="25">
        <v>0</v>
      </c>
      <c r="E44" s="90"/>
      <c r="F44" s="92"/>
      <c r="G44" s="62"/>
      <c r="H44" s="1"/>
      <c r="J44" s="3"/>
      <c r="K44" s="3"/>
      <c r="L44" s="4"/>
      <c r="M44" s="4"/>
      <c r="N44" s="4"/>
      <c r="O44" s="4"/>
      <c r="P44" s="4"/>
    </row>
    <row r="45" spans="1:16" s="2" customFormat="1" x14ac:dyDescent="0.25">
      <c r="A45" s="84"/>
      <c r="B45" s="87"/>
      <c r="C45" s="38" t="s">
        <v>41</v>
      </c>
      <c r="D45" s="25">
        <v>242</v>
      </c>
      <c r="E45" s="90"/>
      <c r="F45" s="92"/>
      <c r="G45" s="62"/>
      <c r="H45" s="1"/>
      <c r="J45" s="3"/>
      <c r="K45" s="3"/>
      <c r="L45" s="4"/>
      <c r="M45" s="4"/>
      <c r="N45" s="4"/>
      <c r="O45" s="4"/>
      <c r="P45" s="4"/>
    </row>
    <row r="46" spans="1:16" s="2" customFormat="1" x14ac:dyDescent="0.25">
      <c r="A46" s="84"/>
      <c r="B46" s="87"/>
      <c r="C46" s="38" t="s">
        <v>42</v>
      </c>
      <c r="D46" s="25">
        <v>222</v>
      </c>
      <c r="E46" s="90"/>
      <c r="F46" s="92"/>
      <c r="G46" s="62"/>
      <c r="H46" s="1"/>
      <c r="J46" s="3"/>
      <c r="K46" s="3"/>
      <c r="L46" s="4"/>
      <c r="M46" s="4"/>
      <c r="N46" s="4"/>
      <c r="O46" s="4"/>
      <c r="P46" s="4"/>
    </row>
    <row r="47" spans="1:16" s="2" customFormat="1" x14ac:dyDescent="0.25">
      <c r="A47" s="84"/>
      <c r="B47" s="87"/>
      <c r="C47" s="38" t="s">
        <v>43</v>
      </c>
      <c r="D47" s="25">
        <v>2868</v>
      </c>
      <c r="E47" s="90"/>
      <c r="F47" s="92"/>
      <c r="G47" s="62"/>
      <c r="H47" s="1"/>
      <c r="J47" s="3"/>
      <c r="K47" s="3"/>
      <c r="L47" s="4"/>
      <c r="M47" s="4"/>
      <c r="N47" s="4"/>
      <c r="O47" s="4"/>
      <c r="P47" s="4"/>
    </row>
    <row r="48" spans="1:16" s="2" customFormat="1" x14ac:dyDescent="0.25">
      <c r="A48" s="85"/>
      <c r="B48" s="88"/>
      <c r="C48" s="42" t="s">
        <v>8</v>
      </c>
      <c r="D48" s="43">
        <f>SUM(D22:D47)</f>
        <v>15638</v>
      </c>
      <c r="E48" s="91"/>
      <c r="F48" s="92"/>
      <c r="G48" s="62"/>
      <c r="H48" s="1"/>
      <c r="J48" s="3"/>
      <c r="K48" s="3"/>
      <c r="L48" s="4"/>
      <c r="M48" s="4"/>
      <c r="N48" s="4"/>
      <c r="O48" s="4"/>
      <c r="P48" s="4"/>
    </row>
    <row r="49" spans="1:16" s="2" customFormat="1" ht="15.75" customHeight="1" x14ac:dyDescent="0.25">
      <c r="A49" s="84">
        <v>5</v>
      </c>
      <c r="B49" s="86" t="s">
        <v>44</v>
      </c>
      <c r="C49" s="36" t="s">
        <v>45</v>
      </c>
      <c r="D49" s="37">
        <v>135</v>
      </c>
      <c r="E49" s="89">
        <f>D72*15</f>
        <v>135075</v>
      </c>
      <c r="F49" s="92">
        <v>52022</v>
      </c>
      <c r="G49" s="62"/>
      <c r="H49" s="1"/>
      <c r="J49" s="3"/>
      <c r="K49" s="3"/>
      <c r="L49" s="4"/>
      <c r="M49" s="4"/>
      <c r="N49" s="4"/>
      <c r="O49" s="4"/>
      <c r="P49" s="4"/>
    </row>
    <row r="50" spans="1:16" s="2" customFormat="1" x14ac:dyDescent="0.25">
      <c r="A50" s="84"/>
      <c r="B50" s="87"/>
      <c r="C50" s="38" t="s">
        <v>46</v>
      </c>
      <c r="D50" s="25">
        <v>304</v>
      </c>
      <c r="E50" s="90"/>
      <c r="F50" s="92"/>
      <c r="G50" s="62"/>
      <c r="H50" s="1"/>
      <c r="J50" s="3"/>
      <c r="K50" s="3"/>
      <c r="L50" s="4"/>
      <c r="M50" s="4"/>
      <c r="N50" s="4"/>
      <c r="O50" s="4"/>
      <c r="P50" s="4"/>
    </row>
    <row r="51" spans="1:16" s="2" customFormat="1" x14ac:dyDescent="0.25">
      <c r="A51" s="84"/>
      <c r="B51" s="87"/>
      <c r="C51" s="38" t="s">
        <v>47</v>
      </c>
      <c r="D51" s="25">
        <v>120</v>
      </c>
      <c r="E51" s="90"/>
      <c r="F51" s="92"/>
      <c r="G51" s="62"/>
      <c r="H51" s="1"/>
      <c r="J51" s="3"/>
      <c r="K51" s="3"/>
      <c r="L51" s="4"/>
      <c r="M51" s="4"/>
      <c r="N51" s="4"/>
      <c r="O51" s="4"/>
      <c r="P51" s="4"/>
    </row>
    <row r="52" spans="1:16" s="2" customFormat="1" x14ac:dyDescent="0.25">
      <c r="A52" s="84"/>
      <c r="B52" s="87"/>
      <c r="C52" s="38" t="s">
        <v>48</v>
      </c>
      <c r="D52" s="25">
        <v>96</v>
      </c>
      <c r="E52" s="90"/>
      <c r="F52" s="92"/>
      <c r="G52" s="62"/>
      <c r="H52" s="1"/>
      <c r="J52" s="3"/>
      <c r="K52" s="3"/>
      <c r="L52" s="4"/>
      <c r="M52" s="4"/>
      <c r="N52" s="4"/>
      <c r="O52" s="4"/>
      <c r="P52" s="4"/>
    </row>
    <row r="53" spans="1:16" s="2" customFormat="1" x14ac:dyDescent="0.25">
      <c r="A53" s="84"/>
      <c r="B53" s="87"/>
      <c r="C53" s="38" t="s">
        <v>49</v>
      </c>
      <c r="D53" s="25">
        <v>56</v>
      </c>
      <c r="E53" s="90"/>
      <c r="F53" s="92"/>
      <c r="G53" s="62"/>
      <c r="H53" s="1"/>
      <c r="J53" s="3"/>
      <c r="K53" s="3"/>
      <c r="L53" s="4"/>
      <c r="M53" s="4"/>
      <c r="N53" s="4"/>
      <c r="O53" s="4"/>
      <c r="P53" s="4"/>
    </row>
    <row r="54" spans="1:16" s="2" customFormat="1" x14ac:dyDescent="0.25">
      <c r="A54" s="84"/>
      <c r="B54" s="87"/>
      <c r="C54" s="38" t="s">
        <v>50</v>
      </c>
      <c r="D54" s="25">
        <v>66</v>
      </c>
      <c r="E54" s="90"/>
      <c r="F54" s="92"/>
      <c r="G54" s="62"/>
      <c r="H54" s="1"/>
      <c r="J54" s="3"/>
      <c r="K54" s="3"/>
      <c r="L54" s="4"/>
      <c r="M54" s="4"/>
      <c r="N54" s="4"/>
      <c r="O54" s="4"/>
      <c r="P54" s="4"/>
    </row>
    <row r="55" spans="1:16" s="2" customFormat="1" x14ac:dyDescent="0.25">
      <c r="A55" s="84"/>
      <c r="B55" s="87"/>
      <c r="C55" s="38" t="s">
        <v>51</v>
      </c>
      <c r="D55" s="25">
        <v>265</v>
      </c>
      <c r="E55" s="90"/>
      <c r="F55" s="92"/>
      <c r="G55" s="62"/>
      <c r="H55" s="1"/>
      <c r="J55" s="3"/>
      <c r="K55" s="3"/>
      <c r="L55" s="4"/>
      <c r="M55" s="4"/>
      <c r="N55" s="4"/>
      <c r="O55" s="4"/>
      <c r="P55" s="4"/>
    </row>
    <row r="56" spans="1:16" s="2" customFormat="1" x14ac:dyDescent="0.25">
      <c r="A56" s="84"/>
      <c r="B56" s="87"/>
      <c r="C56" s="39" t="s">
        <v>52</v>
      </c>
      <c r="D56" s="40">
        <v>65</v>
      </c>
      <c r="E56" s="90"/>
      <c r="F56" s="92"/>
      <c r="G56" s="62"/>
      <c r="H56" s="1"/>
      <c r="J56" s="3"/>
      <c r="K56" s="3"/>
      <c r="L56" s="4"/>
      <c r="M56" s="4"/>
      <c r="N56" s="4"/>
      <c r="O56" s="4"/>
      <c r="P56" s="4"/>
    </row>
    <row r="57" spans="1:16" s="2" customFormat="1" x14ac:dyDescent="0.25">
      <c r="A57" s="84"/>
      <c r="B57" s="87"/>
      <c r="C57" s="38" t="s">
        <v>53</v>
      </c>
      <c r="D57" s="25">
        <v>969</v>
      </c>
      <c r="E57" s="90"/>
      <c r="F57" s="92"/>
      <c r="G57" s="62"/>
      <c r="H57" s="1"/>
      <c r="J57" s="3"/>
      <c r="K57" s="3"/>
      <c r="L57" s="4"/>
      <c r="M57" s="4"/>
      <c r="N57" s="4"/>
      <c r="O57" s="4"/>
      <c r="P57" s="4"/>
    </row>
    <row r="58" spans="1:16" s="2" customFormat="1" x14ac:dyDescent="0.25">
      <c r="A58" s="84"/>
      <c r="B58" s="87"/>
      <c r="C58" s="38" t="s">
        <v>54</v>
      </c>
      <c r="D58" s="25">
        <v>109</v>
      </c>
      <c r="E58" s="90"/>
      <c r="F58" s="92"/>
      <c r="G58" s="62"/>
      <c r="H58" s="1"/>
      <c r="J58" s="3"/>
      <c r="K58" s="3"/>
      <c r="L58" s="4"/>
      <c r="M58" s="4"/>
      <c r="N58" s="4"/>
      <c r="O58" s="4"/>
      <c r="P58" s="4"/>
    </row>
    <row r="59" spans="1:16" s="2" customFormat="1" x14ac:dyDescent="0.25">
      <c r="A59" s="84"/>
      <c r="B59" s="87"/>
      <c r="C59" s="38" t="s">
        <v>55</v>
      </c>
      <c r="D59" s="25">
        <v>788</v>
      </c>
      <c r="E59" s="90"/>
      <c r="F59" s="92"/>
      <c r="G59" s="62"/>
      <c r="H59" s="1"/>
      <c r="J59" s="3"/>
      <c r="K59" s="3"/>
      <c r="L59" s="4"/>
      <c r="M59" s="4"/>
      <c r="N59" s="4"/>
      <c r="O59" s="4"/>
      <c r="P59" s="4"/>
    </row>
    <row r="60" spans="1:16" s="2" customFormat="1" x14ac:dyDescent="0.25">
      <c r="A60" s="84"/>
      <c r="B60" s="87"/>
      <c r="C60" s="38" t="s">
        <v>56</v>
      </c>
      <c r="D60" s="25">
        <v>4604</v>
      </c>
      <c r="E60" s="90"/>
      <c r="F60" s="92"/>
      <c r="G60" s="62"/>
      <c r="H60" s="1"/>
      <c r="J60" s="3"/>
      <c r="K60" s="3"/>
      <c r="L60" s="4"/>
      <c r="M60" s="4"/>
      <c r="N60" s="4"/>
      <c r="O60" s="4"/>
      <c r="P60" s="4"/>
    </row>
    <row r="61" spans="1:16" s="2" customFormat="1" x14ac:dyDescent="0.25">
      <c r="A61" s="84"/>
      <c r="B61" s="87"/>
      <c r="C61" s="38" t="s">
        <v>57</v>
      </c>
      <c r="D61" s="25">
        <v>254</v>
      </c>
      <c r="E61" s="90"/>
      <c r="F61" s="92"/>
      <c r="G61" s="62"/>
      <c r="H61" s="1"/>
      <c r="J61" s="3"/>
      <c r="K61" s="11"/>
      <c r="L61" s="4"/>
      <c r="M61" s="4"/>
      <c r="N61" s="4"/>
      <c r="O61" s="4"/>
      <c r="P61" s="4"/>
    </row>
    <row r="62" spans="1:16" s="2" customFormat="1" x14ac:dyDescent="0.25">
      <c r="A62" s="84"/>
      <c r="B62" s="87"/>
      <c r="C62" s="38" t="s">
        <v>58</v>
      </c>
      <c r="D62" s="25">
        <v>132</v>
      </c>
      <c r="E62" s="90"/>
      <c r="F62" s="92"/>
      <c r="G62" s="62"/>
      <c r="H62" s="1"/>
      <c r="J62" s="3"/>
      <c r="K62" s="3"/>
      <c r="L62" s="4"/>
      <c r="M62" s="4"/>
      <c r="N62" s="4"/>
      <c r="O62" s="4"/>
      <c r="P62" s="4"/>
    </row>
    <row r="63" spans="1:16" s="2" customFormat="1" x14ac:dyDescent="0.25">
      <c r="A63" s="84"/>
      <c r="B63" s="87"/>
      <c r="C63" s="38" t="s">
        <v>59</v>
      </c>
      <c r="D63" s="25">
        <v>152</v>
      </c>
      <c r="E63" s="90"/>
      <c r="F63" s="92"/>
      <c r="G63" s="62"/>
      <c r="H63" s="1"/>
      <c r="J63" s="3"/>
      <c r="K63" s="3"/>
      <c r="L63" s="4"/>
      <c r="M63" s="4"/>
      <c r="N63" s="4"/>
      <c r="O63" s="4"/>
      <c r="P63" s="4"/>
    </row>
    <row r="64" spans="1:16" s="2" customFormat="1" x14ac:dyDescent="0.25">
      <c r="A64" s="84"/>
      <c r="B64" s="87"/>
      <c r="C64" s="38" t="s">
        <v>60</v>
      </c>
      <c r="D64" s="25">
        <v>73</v>
      </c>
      <c r="E64" s="90"/>
      <c r="F64" s="92"/>
      <c r="G64" s="62"/>
      <c r="H64" s="1"/>
      <c r="J64" s="3"/>
      <c r="K64" s="3"/>
      <c r="L64" s="4"/>
      <c r="M64" s="4"/>
      <c r="N64" s="4"/>
      <c r="O64" s="4"/>
      <c r="P64" s="4"/>
    </row>
    <row r="65" spans="1:16" s="2" customFormat="1" x14ac:dyDescent="0.25">
      <c r="A65" s="84"/>
      <c r="B65" s="87"/>
      <c r="C65" s="41" t="s">
        <v>61</v>
      </c>
      <c r="D65" s="33">
        <v>101</v>
      </c>
      <c r="E65" s="90"/>
      <c r="F65" s="92"/>
      <c r="G65" s="62"/>
      <c r="H65" s="1"/>
      <c r="J65" s="3"/>
      <c r="K65" s="3"/>
      <c r="L65" s="4"/>
      <c r="M65" s="4"/>
      <c r="N65" s="4"/>
      <c r="O65" s="4"/>
      <c r="P65" s="4"/>
    </row>
    <row r="66" spans="1:16" s="2" customFormat="1" x14ac:dyDescent="0.25">
      <c r="A66" s="84"/>
      <c r="B66" s="87"/>
      <c r="C66" s="38" t="s">
        <v>62</v>
      </c>
      <c r="D66" s="25">
        <v>270</v>
      </c>
      <c r="E66" s="90"/>
      <c r="F66" s="92"/>
      <c r="G66" s="62"/>
      <c r="H66" s="1"/>
      <c r="J66" s="3"/>
      <c r="K66" s="3"/>
      <c r="L66" s="4"/>
      <c r="M66" s="4"/>
      <c r="N66" s="4"/>
      <c r="O66" s="4"/>
      <c r="P66" s="4"/>
    </row>
    <row r="67" spans="1:16" s="2" customFormat="1" x14ac:dyDescent="0.25">
      <c r="A67" s="84"/>
      <c r="B67" s="87"/>
      <c r="C67" s="38" t="s">
        <v>63</v>
      </c>
      <c r="D67" s="25">
        <v>139</v>
      </c>
      <c r="E67" s="90"/>
      <c r="F67" s="92"/>
      <c r="G67" s="62"/>
      <c r="H67" s="1"/>
      <c r="J67" s="3"/>
      <c r="K67" s="3"/>
      <c r="L67" s="4"/>
      <c r="M67" s="4"/>
      <c r="N67" s="4"/>
      <c r="O67" s="4"/>
      <c r="P67" s="4"/>
    </row>
    <row r="68" spans="1:16" s="2" customFormat="1" x14ac:dyDescent="0.25">
      <c r="A68" s="84"/>
      <c r="B68" s="87"/>
      <c r="C68" s="38" t="s">
        <v>64</v>
      </c>
      <c r="D68" s="25">
        <v>142</v>
      </c>
      <c r="E68" s="90"/>
      <c r="F68" s="92"/>
      <c r="G68" s="62"/>
      <c r="H68" s="1"/>
      <c r="J68" s="3"/>
      <c r="K68" s="3"/>
      <c r="L68" s="4"/>
      <c r="M68" s="4"/>
      <c r="N68" s="4"/>
      <c r="O68" s="4"/>
      <c r="P68" s="4"/>
    </row>
    <row r="69" spans="1:16" s="2" customFormat="1" x14ac:dyDescent="0.25">
      <c r="A69" s="84"/>
      <c r="B69" s="87"/>
      <c r="C69" s="38" t="s">
        <v>65</v>
      </c>
      <c r="D69" s="25">
        <v>16</v>
      </c>
      <c r="E69" s="90"/>
      <c r="F69" s="92"/>
      <c r="G69" s="62"/>
      <c r="H69" s="1"/>
      <c r="J69" s="3"/>
      <c r="K69" s="3"/>
      <c r="L69" s="4"/>
      <c r="M69" s="4"/>
      <c r="N69" s="4"/>
      <c r="O69" s="4"/>
      <c r="P69" s="4"/>
    </row>
    <row r="70" spans="1:16" s="2" customFormat="1" x14ac:dyDescent="0.25">
      <c r="A70" s="84"/>
      <c r="B70" s="87"/>
      <c r="C70" s="38" t="s">
        <v>66</v>
      </c>
      <c r="D70" s="25">
        <v>104</v>
      </c>
      <c r="E70" s="90"/>
      <c r="F70" s="92"/>
      <c r="G70" s="62"/>
      <c r="H70" s="1"/>
      <c r="J70" s="3"/>
      <c r="K70" s="3"/>
      <c r="L70" s="4"/>
      <c r="M70" s="4"/>
      <c r="N70" s="4"/>
      <c r="O70" s="4"/>
      <c r="P70" s="4"/>
    </row>
    <row r="71" spans="1:16" s="2" customFormat="1" x14ac:dyDescent="0.25">
      <c r="A71" s="84"/>
      <c r="B71" s="87"/>
      <c r="C71" s="38" t="s">
        <v>67</v>
      </c>
      <c r="D71" s="25">
        <v>45</v>
      </c>
      <c r="E71" s="90"/>
      <c r="F71" s="92"/>
      <c r="G71" s="62"/>
      <c r="H71" s="1"/>
      <c r="J71" s="3"/>
      <c r="K71" s="3"/>
      <c r="L71" s="4"/>
      <c r="M71" s="4"/>
      <c r="N71" s="4"/>
      <c r="O71" s="4"/>
      <c r="P71" s="4"/>
    </row>
    <row r="72" spans="1:16" s="2" customFormat="1" x14ac:dyDescent="0.25">
      <c r="A72" s="85"/>
      <c r="B72" s="88"/>
      <c r="C72" s="42" t="s">
        <v>8</v>
      </c>
      <c r="D72" s="43">
        <f>SUM(D49:D71)</f>
        <v>9005</v>
      </c>
      <c r="E72" s="91"/>
      <c r="F72" s="92"/>
      <c r="G72" s="62"/>
      <c r="H72" s="1"/>
      <c r="J72" s="3"/>
      <c r="K72" s="3"/>
      <c r="L72" s="4"/>
      <c r="M72" s="4"/>
      <c r="N72" s="4"/>
      <c r="O72" s="4"/>
      <c r="P72" s="4"/>
    </row>
    <row r="73" spans="1:16" s="2" customFormat="1" x14ac:dyDescent="0.25">
      <c r="A73" s="84">
        <v>6</v>
      </c>
      <c r="B73" s="93" t="s">
        <v>68</v>
      </c>
      <c r="C73" s="44" t="s">
        <v>28</v>
      </c>
      <c r="D73" s="37">
        <v>0</v>
      </c>
      <c r="E73" s="89">
        <f>D80*15</f>
        <v>4125</v>
      </c>
      <c r="F73" s="92">
        <v>62022</v>
      </c>
      <c r="G73" s="62"/>
      <c r="H73" s="1"/>
      <c r="I73" s="4"/>
      <c r="J73" s="4"/>
      <c r="K73" s="4"/>
      <c r="L73" s="4"/>
      <c r="M73" s="4"/>
      <c r="N73" s="4"/>
      <c r="O73" s="4"/>
      <c r="P73" s="4"/>
    </row>
    <row r="74" spans="1:16" s="2" customFormat="1" x14ac:dyDescent="0.25">
      <c r="A74" s="84"/>
      <c r="B74" s="94"/>
      <c r="C74" s="24" t="s">
        <v>48</v>
      </c>
      <c r="D74" s="25">
        <v>0</v>
      </c>
      <c r="E74" s="90"/>
      <c r="F74" s="92"/>
      <c r="G74" s="62"/>
      <c r="H74" s="1"/>
      <c r="I74" s="4"/>
      <c r="J74" s="4"/>
      <c r="K74" s="4"/>
      <c r="L74" s="4"/>
      <c r="M74" s="4"/>
      <c r="N74" s="4"/>
      <c r="O74" s="4"/>
      <c r="P74" s="4"/>
    </row>
    <row r="75" spans="1:16" s="2" customFormat="1" x14ac:dyDescent="0.25">
      <c r="A75" s="84"/>
      <c r="B75" s="94"/>
      <c r="C75" s="24" t="s">
        <v>29</v>
      </c>
      <c r="D75" s="25">
        <v>0</v>
      </c>
      <c r="E75" s="90"/>
      <c r="F75" s="92"/>
      <c r="G75" s="62"/>
      <c r="H75" s="1"/>
      <c r="I75" s="4"/>
      <c r="J75" s="4"/>
      <c r="K75" s="4"/>
      <c r="L75" s="4"/>
      <c r="M75" s="4"/>
      <c r="N75" s="4"/>
      <c r="O75" s="4"/>
      <c r="P75" s="4"/>
    </row>
    <row r="76" spans="1:16" s="2" customFormat="1" x14ac:dyDescent="0.25">
      <c r="A76" s="84"/>
      <c r="B76" s="94"/>
      <c r="C76" s="24" t="s">
        <v>33</v>
      </c>
      <c r="D76" s="25">
        <v>0</v>
      </c>
      <c r="E76" s="90"/>
      <c r="F76" s="92"/>
      <c r="G76" s="62"/>
      <c r="H76" s="1"/>
      <c r="I76" s="4"/>
      <c r="J76" s="4"/>
      <c r="K76" s="4"/>
      <c r="L76" s="4"/>
      <c r="M76" s="4"/>
      <c r="N76" s="4"/>
      <c r="O76" s="4"/>
      <c r="P76" s="4"/>
    </row>
    <row r="77" spans="1:16" s="2" customFormat="1" x14ac:dyDescent="0.25">
      <c r="A77" s="84"/>
      <c r="B77" s="94"/>
      <c r="C77" s="24" t="s">
        <v>69</v>
      </c>
      <c r="D77" s="25">
        <v>275</v>
      </c>
      <c r="E77" s="90"/>
      <c r="F77" s="92"/>
      <c r="G77" s="62"/>
      <c r="H77" s="1"/>
      <c r="I77" s="4"/>
      <c r="J77" s="4"/>
      <c r="K77" s="4"/>
      <c r="L77" s="4"/>
      <c r="M77" s="4"/>
      <c r="N77" s="4"/>
      <c r="O77" s="4"/>
      <c r="P77" s="4"/>
    </row>
    <row r="78" spans="1:16" s="2" customFormat="1" x14ac:dyDescent="0.25">
      <c r="A78" s="84"/>
      <c r="B78" s="94"/>
      <c r="C78" s="24" t="s">
        <v>55</v>
      </c>
      <c r="D78" s="25">
        <v>0</v>
      </c>
      <c r="E78" s="90"/>
      <c r="F78" s="92"/>
      <c r="G78" s="62"/>
      <c r="H78" s="1"/>
      <c r="I78" s="4"/>
      <c r="J78" s="4"/>
      <c r="K78" s="4"/>
      <c r="L78" s="4"/>
      <c r="M78" s="4"/>
      <c r="N78" s="4"/>
      <c r="O78" s="4"/>
      <c r="P78" s="4"/>
    </row>
    <row r="79" spans="1:16" s="2" customFormat="1" x14ac:dyDescent="0.25">
      <c r="A79" s="84"/>
      <c r="B79" s="94"/>
      <c r="C79" s="24" t="s">
        <v>63</v>
      </c>
      <c r="D79" s="25">
        <v>0</v>
      </c>
      <c r="E79" s="90"/>
      <c r="F79" s="92"/>
      <c r="G79" s="62"/>
      <c r="H79" s="1"/>
      <c r="I79" s="4"/>
      <c r="J79" s="4"/>
      <c r="K79" s="4"/>
      <c r="L79" s="4"/>
      <c r="M79" s="4"/>
      <c r="N79" s="4"/>
      <c r="O79" s="4"/>
      <c r="P79" s="4"/>
    </row>
    <row r="80" spans="1:16" s="2" customFormat="1" x14ac:dyDescent="0.25">
      <c r="A80" s="85"/>
      <c r="B80" s="95"/>
      <c r="C80" s="26" t="s">
        <v>8</v>
      </c>
      <c r="D80" s="27">
        <f>SUM(D73:D79)</f>
        <v>275</v>
      </c>
      <c r="E80" s="91"/>
      <c r="F80" s="92"/>
      <c r="G80" s="62"/>
      <c r="H80" s="1"/>
      <c r="I80" s="4"/>
      <c r="J80" s="4"/>
      <c r="K80" s="4"/>
      <c r="L80" s="4"/>
      <c r="M80" s="4"/>
      <c r="N80" s="4"/>
      <c r="O80" s="4"/>
      <c r="P80" s="4"/>
    </row>
    <row r="81" spans="1:16" s="2" customFormat="1" x14ac:dyDescent="0.25">
      <c r="A81" s="45">
        <v>7</v>
      </c>
      <c r="B81" s="46" t="s">
        <v>92</v>
      </c>
      <c r="C81" s="47" t="s">
        <v>70</v>
      </c>
      <c r="D81" s="47" t="s">
        <v>70</v>
      </c>
      <c r="E81" s="48">
        <v>200</v>
      </c>
      <c r="F81" s="49">
        <v>72022</v>
      </c>
      <c r="G81" s="62"/>
      <c r="H81" s="1"/>
      <c r="J81" s="3"/>
      <c r="K81" s="3"/>
      <c r="L81" s="4"/>
      <c r="M81" s="4"/>
      <c r="N81" s="4"/>
      <c r="O81" s="4"/>
      <c r="P81" s="4"/>
    </row>
    <row r="82" spans="1:16" s="2" customFormat="1" x14ac:dyDescent="0.25">
      <c r="A82" s="50">
        <v>8</v>
      </c>
      <c r="B82" s="51" t="s">
        <v>75</v>
      </c>
      <c r="C82" s="52"/>
      <c r="D82" s="52"/>
      <c r="E82" s="53">
        <v>200</v>
      </c>
      <c r="F82" s="54">
        <v>82022</v>
      </c>
      <c r="G82" s="62"/>
      <c r="H82" s="1"/>
      <c r="J82" s="3"/>
      <c r="K82" s="3"/>
      <c r="L82" s="4"/>
      <c r="M82" s="4"/>
      <c r="N82" s="4"/>
      <c r="O82" s="4"/>
      <c r="P82" s="4"/>
    </row>
    <row r="83" spans="1:16" s="2" customFormat="1" x14ac:dyDescent="0.25">
      <c r="A83" s="50">
        <v>9</v>
      </c>
      <c r="B83" s="51" t="s">
        <v>77</v>
      </c>
      <c r="C83" s="52" t="s">
        <v>70</v>
      </c>
      <c r="D83" s="52" t="s">
        <v>70</v>
      </c>
      <c r="E83" s="53">
        <v>200</v>
      </c>
      <c r="F83" s="54">
        <v>92022</v>
      </c>
      <c r="G83" s="62"/>
      <c r="H83" s="1"/>
      <c r="J83" s="3"/>
      <c r="K83" s="3"/>
      <c r="L83" s="4"/>
      <c r="M83" s="4"/>
      <c r="N83" s="4"/>
      <c r="O83" s="4"/>
      <c r="P83" s="4"/>
    </row>
    <row r="84" spans="1:16" s="2" customFormat="1" x14ac:dyDescent="0.25">
      <c r="A84" s="50">
        <v>10</v>
      </c>
      <c r="B84" s="51" t="s">
        <v>76</v>
      </c>
      <c r="C84" s="52" t="s">
        <v>70</v>
      </c>
      <c r="D84" s="52" t="s">
        <v>70</v>
      </c>
      <c r="E84" s="53">
        <v>200</v>
      </c>
      <c r="F84" s="54">
        <v>102022</v>
      </c>
      <c r="G84" s="62"/>
      <c r="H84" s="1"/>
      <c r="J84" s="3"/>
      <c r="K84" s="3"/>
      <c r="L84" s="4"/>
      <c r="M84" s="4"/>
      <c r="N84" s="4"/>
      <c r="O84" s="4"/>
      <c r="P84" s="4"/>
    </row>
    <row r="85" spans="1:16" s="2" customFormat="1" x14ac:dyDescent="0.25">
      <c r="A85" s="50">
        <v>11</v>
      </c>
      <c r="B85" s="51" t="s">
        <v>78</v>
      </c>
      <c r="C85" s="52" t="s">
        <v>70</v>
      </c>
      <c r="D85" s="52" t="s">
        <v>70</v>
      </c>
      <c r="E85" s="53">
        <v>200</v>
      </c>
      <c r="F85" s="54">
        <v>112022</v>
      </c>
      <c r="G85" s="62"/>
      <c r="H85" s="1"/>
      <c r="J85" s="3"/>
      <c r="K85" s="3"/>
      <c r="L85" s="4"/>
      <c r="M85" s="4"/>
      <c r="N85" s="4"/>
      <c r="O85" s="4"/>
      <c r="P85" s="4"/>
    </row>
    <row r="86" spans="1:16" s="2" customFormat="1" ht="30" x14ac:dyDescent="0.25">
      <c r="A86" s="50">
        <v>12</v>
      </c>
      <c r="B86" s="55" t="s">
        <v>82</v>
      </c>
      <c r="C86" s="52" t="s">
        <v>70</v>
      </c>
      <c r="D86" s="52" t="s">
        <v>70</v>
      </c>
      <c r="E86" s="53">
        <v>200</v>
      </c>
      <c r="F86" s="54">
        <v>122022</v>
      </c>
      <c r="G86" s="62"/>
      <c r="H86" s="1"/>
      <c r="J86" s="3"/>
      <c r="K86" s="3"/>
      <c r="L86" s="4"/>
      <c r="M86" s="4"/>
      <c r="N86" s="4"/>
      <c r="O86" s="4"/>
      <c r="P86" s="4"/>
    </row>
    <row r="87" spans="1:16" s="2" customFormat="1" x14ac:dyDescent="0.25">
      <c r="A87" s="50">
        <v>13</v>
      </c>
      <c r="B87" s="55" t="s">
        <v>81</v>
      </c>
      <c r="C87" s="52" t="s">
        <v>70</v>
      </c>
      <c r="D87" s="52" t="s">
        <v>70</v>
      </c>
      <c r="E87" s="53">
        <v>200</v>
      </c>
      <c r="F87" s="54">
        <v>132022</v>
      </c>
      <c r="G87" s="62"/>
      <c r="H87" s="1"/>
      <c r="J87" s="3"/>
      <c r="K87" s="3"/>
      <c r="L87" s="4"/>
      <c r="M87" s="4"/>
      <c r="N87" s="4"/>
      <c r="O87" s="4"/>
      <c r="P87" s="4"/>
    </row>
    <row r="88" spans="1:16" s="2" customFormat="1" x14ac:dyDescent="0.25">
      <c r="A88" s="50">
        <v>14</v>
      </c>
      <c r="B88" s="55" t="s">
        <v>79</v>
      </c>
      <c r="C88" s="52" t="s">
        <v>70</v>
      </c>
      <c r="D88" s="52" t="s">
        <v>70</v>
      </c>
      <c r="E88" s="53">
        <v>200</v>
      </c>
      <c r="F88" s="54">
        <v>142022</v>
      </c>
      <c r="G88" s="62"/>
      <c r="H88" s="1"/>
      <c r="J88" s="3"/>
      <c r="K88" s="3"/>
      <c r="L88" s="4"/>
      <c r="M88" s="4"/>
      <c r="N88" s="4"/>
      <c r="O88" s="4"/>
      <c r="P88" s="4"/>
    </row>
    <row r="89" spans="1:16" s="2" customFormat="1" x14ac:dyDescent="0.25">
      <c r="A89" s="50">
        <v>15</v>
      </c>
      <c r="B89" s="55" t="s">
        <v>80</v>
      </c>
      <c r="C89" s="52" t="s">
        <v>70</v>
      </c>
      <c r="D89" s="52" t="s">
        <v>70</v>
      </c>
      <c r="E89" s="53">
        <v>200</v>
      </c>
      <c r="F89" s="54">
        <v>152022</v>
      </c>
      <c r="G89" s="62"/>
      <c r="H89" s="1"/>
      <c r="J89" s="3"/>
      <c r="K89" s="3"/>
      <c r="L89" s="4"/>
      <c r="M89" s="4"/>
      <c r="N89" s="4"/>
      <c r="O89" s="4"/>
      <c r="P89" s="4"/>
    </row>
    <row r="90" spans="1:16" s="2" customFormat="1" x14ac:dyDescent="0.25">
      <c r="A90" s="50">
        <v>16</v>
      </c>
      <c r="B90" s="55" t="s">
        <v>86</v>
      </c>
      <c r="C90" s="52" t="s">
        <v>70</v>
      </c>
      <c r="D90" s="52" t="s">
        <v>70</v>
      </c>
      <c r="E90" s="53">
        <v>200</v>
      </c>
      <c r="F90" s="54">
        <v>162022</v>
      </c>
      <c r="G90" s="62"/>
      <c r="H90" s="1"/>
      <c r="J90" s="3"/>
      <c r="K90" s="3"/>
      <c r="L90" s="4"/>
      <c r="M90" s="4"/>
      <c r="N90" s="4"/>
      <c r="O90" s="4"/>
      <c r="P90" s="4"/>
    </row>
    <row r="91" spans="1:16" s="2" customFormat="1" x14ac:dyDescent="0.25">
      <c r="A91" s="50">
        <v>17</v>
      </c>
      <c r="B91" s="55" t="s">
        <v>72</v>
      </c>
      <c r="C91" s="52" t="s">
        <v>70</v>
      </c>
      <c r="D91" s="52" t="s">
        <v>70</v>
      </c>
      <c r="E91" s="53">
        <v>200</v>
      </c>
      <c r="F91" s="54">
        <v>172022</v>
      </c>
      <c r="G91" s="62"/>
      <c r="H91" s="1"/>
      <c r="J91" s="3"/>
      <c r="K91" s="3"/>
      <c r="L91" s="4"/>
      <c r="M91" s="4"/>
      <c r="N91" s="4"/>
      <c r="O91" s="4"/>
      <c r="P91" s="4"/>
    </row>
    <row r="92" spans="1:16" x14ac:dyDescent="0.25">
      <c r="A92" s="50">
        <v>18</v>
      </c>
      <c r="B92" s="55" t="s">
        <v>85</v>
      </c>
      <c r="C92" s="52" t="s">
        <v>70</v>
      </c>
      <c r="D92" s="52" t="s">
        <v>70</v>
      </c>
      <c r="E92" s="53">
        <v>200</v>
      </c>
      <c r="F92" s="54">
        <v>182022</v>
      </c>
    </row>
    <row r="93" spans="1:16" x14ac:dyDescent="0.25">
      <c r="A93" s="50">
        <v>19</v>
      </c>
      <c r="B93" s="55" t="s">
        <v>84</v>
      </c>
      <c r="C93" s="52" t="s">
        <v>70</v>
      </c>
      <c r="D93" s="52" t="s">
        <v>70</v>
      </c>
      <c r="E93" s="53">
        <v>200</v>
      </c>
      <c r="F93" s="54">
        <v>192022</v>
      </c>
    </row>
    <row r="94" spans="1:16" x14ac:dyDescent="0.25">
      <c r="A94" s="50">
        <v>20</v>
      </c>
      <c r="B94" s="55" t="s">
        <v>83</v>
      </c>
      <c r="C94" s="52" t="s">
        <v>70</v>
      </c>
      <c r="D94" s="52" t="s">
        <v>70</v>
      </c>
      <c r="E94" s="53">
        <v>200</v>
      </c>
      <c r="F94" s="54">
        <v>202022</v>
      </c>
    </row>
    <row r="95" spans="1:16" x14ac:dyDescent="0.25">
      <c r="A95" s="50">
        <v>21</v>
      </c>
      <c r="B95" s="51" t="s">
        <v>89</v>
      </c>
      <c r="C95" s="52" t="s">
        <v>70</v>
      </c>
      <c r="D95" s="52" t="s">
        <v>70</v>
      </c>
      <c r="E95" s="53">
        <v>200</v>
      </c>
      <c r="F95" s="54">
        <v>212022</v>
      </c>
    </row>
    <row r="96" spans="1:16" x14ac:dyDescent="0.25">
      <c r="A96" s="50">
        <v>22</v>
      </c>
      <c r="B96" s="51" t="s">
        <v>88</v>
      </c>
      <c r="C96" s="52" t="s">
        <v>70</v>
      </c>
      <c r="D96" s="52" t="s">
        <v>70</v>
      </c>
      <c r="E96" s="53">
        <v>200</v>
      </c>
      <c r="F96" s="54">
        <v>222022</v>
      </c>
    </row>
    <row r="97" spans="1:11" x14ac:dyDescent="0.25">
      <c r="A97" s="50">
        <v>23</v>
      </c>
      <c r="B97" s="51" t="s">
        <v>87</v>
      </c>
      <c r="C97" s="52"/>
      <c r="D97" s="52"/>
      <c r="E97" s="53">
        <v>200</v>
      </c>
      <c r="F97" s="54">
        <v>232022</v>
      </c>
    </row>
    <row r="98" spans="1:11" x14ac:dyDescent="0.25">
      <c r="A98" s="50">
        <v>24</v>
      </c>
      <c r="B98" s="51" t="s">
        <v>91</v>
      </c>
      <c r="C98" s="52" t="s">
        <v>70</v>
      </c>
      <c r="D98" s="52" t="s">
        <v>70</v>
      </c>
      <c r="E98" s="53">
        <v>200</v>
      </c>
      <c r="F98" s="54">
        <v>242022</v>
      </c>
    </row>
    <row r="99" spans="1:11" x14ac:dyDescent="0.25">
      <c r="A99" s="50">
        <v>25</v>
      </c>
      <c r="B99" s="51" t="s">
        <v>90</v>
      </c>
      <c r="C99" s="52"/>
      <c r="D99" s="52"/>
      <c r="E99" s="53">
        <v>200</v>
      </c>
      <c r="F99" s="54">
        <v>252022</v>
      </c>
    </row>
    <row r="100" spans="1:11" x14ac:dyDescent="0.25">
      <c r="A100" s="56">
        <v>26</v>
      </c>
      <c r="B100" s="57" t="s">
        <v>71</v>
      </c>
      <c r="C100" s="58" t="s">
        <v>70</v>
      </c>
      <c r="D100" s="58" t="s">
        <v>70</v>
      </c>
      <c r="E100" s="59">
        <v>200</v>
      </c>
      <c r="F100" s="54">
        <v>262022</v>
      </c>
    </row>
    <row r="101" spans="1:11" s="15" customFormat="1" x14ac:dyDescent="0.25">
      <c r="A101" s="81" t="s">
        <v>8</v>
      </c>
      <c r="B101" s="82"/>
      <c r="C101" s="82"/>
      <c r="D101" s="83"/>
      <c r="E101" s="60">
        <f>E3+E8+E15+E22+E49+E73+E81+E82+E83+E84+E85+E86+E87+E88+E89+E90+E91+E92+E93+E94+E95+E96+E97+E98+E99+E100</f>
        <v>446920</v>
      </c>
      <c r="F101" s="61"/>
      <c r="G101" s="63"/>
      <c r="H101" s="12"/>
      <c r="I101" s="13"/>
      <c r="J101" s="14"/>
      <c r="K101" s="14"/>
    </row>
    <row r="102" spans="1:11" x14ac:dyDescent="0.25">
      <c r="D102" s="19"/>
    </row>
  </sheetData>
  <mergeCells count="34">
    <mergeCell ref="A1:F1"/>
    <mergeCell ref="A3:A7"/>
    <mergeCell ref="B3:B7"/>
    <mergeCell ref="E3:E7"/>
    <mergeCell ref="F3:F7"/>
    <mergeCell ref="A22:A48"/>
    <mergeCell ref="B22:B48"/>
    <mergeCell ref="E22:E48"/>
    <mergeCell ref="F22:F48"/>
    <mergeCell ref="A8:A14"/>
    <mergeCell ref="B8:B14"/>
    <mergeCell ref="E8:E14"/>
    <mergeCell ref="F8:F14"/>
    <mergeCell ref="H9:P9"/>
    <mergeCell ref="H6:P6"/>
    <mergeCell ref="H4:P4"/>
    <mergeCell ref="A101:D101"/>
    <mergeCell ref="A49:A72"/>
    <mergeCell ref="B49:B72"/>
    <mergeCell ref="E49:E72"/>
    <mergeCell ref="F49:F72"/>
    <mergeCell ref="A73:A80"/>
    <mergeCell ref="B73:B80"/>
    <mergeCell ref="E73:E80"/>
    <mergeCell ref="F73:F80"/>
    <mergeCell ref="A15:A21"/>
    <mergeCell ref="B15:B21"/>
    <mergeCell ref="E15:E21"/>
    <mergeCell ref="F15:F21"/>
    <mergeCell ref="H2:P2"/>
    <mergeCell ref="H3:P3"/>
    <mergeCell ref="H7:P7"/>
    <mergeCell ref="H8:P8"/>
    <mergeCell ref="H5:P5"/>
  </mergeCells>
  <printOptions horizontalCentered="1"/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74041f-5e83-4ef3-8819-14b4521df48d">
      <Terms xmlns="http://schemas.microsoft.com/office/infopath/2007/PartnerControls"/>
    </lcf76f155ced4ddcb4097134ff3c332f>
    <TaxCatchAll xmlns="95950a13-9ea5-4dce-bfbc-3feccd0044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5BD3461EEA714981327CE46CC4CFCF" ma:contentTypeVersion="15" ma:contentTypeDescription="Vytvoří nový dokument" ma:contentTypeScope="" ma:versionID="8a5b3c5c00013dc212bf95f1d2e05d16">
  <xsd:schema xmlns:xsd="http://www.w3.org/2001/XMLSchema" xmlns:xs="http://www.w3.org/2001/XMLSchema" xmlns:p="http://schemas.microsoft.com/office/2006/metadata/properties" xmlns:ns2="e274041f-5e83-4ef3-8819-14b4521df48d" xmlns:ns3="95950a13-9ea5-4dce-bfbc-3feccd004444" targetNamespace="http://schemas.microsoft.com/office/2006/metadata/properties" ma:root="true" ma:fieldsID="9e587ee615bed1d0232694cc90e660ec" ns2:_="" ns3:_="">
    <xsd:import namespace="e274041f-5e83-4ef3-8819-14b4521df48d"/>
    <xsd:import namespace="95950a13-9ea5-4dce-bfbc-3feccd004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4041f-5e83-4ef3-8819-14b4521df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16f9a2f8-d15a-4e58-9b56-e2e001a7dd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50a13-9ea5-4dce-bfbc-3feccd004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50248a-2cc4-40e3-b99d-adbf3be285b0}" ma:internalName="TaxCatchAll" ma:showField="CatchAllData" ma:web="95950a13-9ea5-4dce-bfbc-3feccd0044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71727-7EC6-4EA1-96B9-77EED8D9E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94B2B-A0D9-4F9D-9FD7-63B2A11A0AE8}">
  <ds:schemaRefs>
    <ds:schemaRef ds:uri="http://schemas.microsoft.com/office/2006/metadata/properties"/>
    <ds:schemaRef ds:uri="http://schemas.microsoft.com/office/infopath/2007/PartnerControls"/>
    <ds:schemaRef ds:uri="e274041f-5e83-4ef3-8819-14b4521df48d"/>
    <ds:schemaRef ds:uri="95950a13-9ea5-4dce-bfbc-3feccd004444"/>
  </ds:schemaRefs>
</ds:datastoreItem>
</file>

<file path=customXml/itemProps3.xml><?xml version="1.0" encoding="utf-8"?>
<ds:datastoreItem xmlns:ds="http://schemas.openxmlformats.org/officeDocument/2006/customXml" ds:itemID="{C408C1D8-D79A-4F72-8779-83B4A2FE4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4041f-5e83-4ef3-8819-14b4521df48d"/>
    <ds:schemaRef ds:uri="95950a13-9ea5-4dce-bfbc-3feccd004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 přísp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Hlavinková</dc:creator>
  <cp:keywords/>
  <dc:description/>
  <cp:lastModifiedBy>Kolářová</cp:lastModifiedBy>
  <cp:revision/>
  <dcterms:created xsi:type="dcterms:W3CDTF">2021-11-29T13:59:32Z</dcterms:created>
  <dcterms:modified xsi:type="dcterms:W3CDTF">2022-09-12T14:17:53Z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0x010100F35BD3461EEA714981327CE46CC4CFCF</vt:lpwstr>
  </property>
  <property fmtid="{D5CDD505-2E9C-101B-9397-08002B2CF9AE}" pid="3" name="MediaServiceImageTags">
    <vt:lpwstr/>
  </property>
</Properties>
</file>